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6410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<sst xmlns="http://schemas.openxmlformats.org/spreadsheetml/2006/main" count="88" uniqueCount="44">
  <si>
    <t>2. Территория зоны …</t>
  </si>
  <si>
    <t>4. В ледяной зоне растут …</t>
  </si>
  <si>
    <t>1. Природная зона арктических пустынь расположена на островах …</t>
  </si>
  <si>
    <t>6. Арктический заповедник расположен …</t>
  </si>
  <si>
    <t>Б. Атлантического океана.</t>
  </si>
  <si>
    <t>В. Северного Ледовитого океана.</t>
  </si>
  <si>
    <t>А</t>
  </si>
  <si>
    <t>Б</t>
  </si>
  <si>
    <t>В</t>
  </si>
  <si>
    <t>А. Имеет коренное население.</t>
  </si>
  <si>
    <t>Б. Не имеет коренное население.</t>
  </si>
  <si>
    <t>А. Карликовая береза, морошка, ягель.</t>
  </si>
  <si>
    <t>Б. Лишайники, мхи, полярные маки.</t>
  </si>
  <si>
    <t>В. Сосны, ели, пихты.</t>
  </si>
  <si>
    <t>А. На земле Франца Иосифа.</t>
  </si>
  <si>
    <t>Б. На Северной земле.</t>
  </si>
  <si>
    <t>В. На острове Врангеля.</t>
  </si>
  <si>
    <t>Б. "Птичьи базары".</t>
  </si>
  <si>
    <t>А. "Птичьи рынки".</t>
  </si>
  <si>
    <t>8. Для защиты природы Арктики приняты следующие меры:</t>
  </si>
  <si>
    <t>А. Для животных завозится корм, запрещено движение судов по морю.</t>
  </si>
  <si>
    <t>Б. Полярники делают во льду проруби, освобождают мхи и лишайники от снега.</t>
  </si>
  <si>
    <t>В. Ограничен отлов рыбы, запрещена охота.</t>
  </si>
  <si>
    <t>Количество верных ответов:</t>
  </si>
  <si>
    <t>Количество неверных ответов:</t>
  </si>
  <si>
    <t>Оценка:</t>
  </si>
  <si>
    <t xml:space="preserve">7. Большое скопление птиц на скалах - это … </t>
  </si>
  <si>
    <t>Выбери ответ</t>
  </si>
  <si>
    <t>3. Что из перечисленного не является причиной того, что в Арктике мало растений?</t>
  </si>
  <si>
    <t xml:space="preserve">Б. Лучи солнца скользят по поверхности земли, не давая тепла. </t>
  </si>
  <si>
    <t>А. Суровые зимы, прохладное лето.</t>
  </si>
  <si>
    <t>В. Земля покрыта толстым ледяным панцирем.</t>
  </si>
  <si>
    <t>Г. Почва почти совсем не образуется.</t>
  </si>
  <si>
    <t>Г</t>
  </si>
  <si>
    <t>Фамилия, имя</t>
  </si>
  <si>
    <t>А. Тюлень.</t>
  </si>
  <si>
    <t>Б. Белая сова.</t>
  </si>
  <si>
    <t>В. Белый медведь.</t>
  </si>
  <si>
    <t>Г. Гагарка.</t>
  </si>
  <si>
    <t>5. Какое из этих животных не обитают в Арктике?</t>
  </si>
  <si>
    <t>Твой результат</t>
  </si>
  <si>
    <t>Тест "Арктика"</t>
  </si>
  <si>
    <t>А. Тихого океана.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</si>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</sst>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sz val="12"/>
      <color indexed="1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42"/>
      <name val="Arial"/>
      <family val="2"/>
    </font>
    <font>
      <sz val="10"/>
      <color indexed="42"/>
      <name val="Arial Cyr"/>
      <family val="0"/>
    </font>
    <font>
      <sz val="11"/>
      <color indexed="42"/>
      <name val="Arial"/>
      <family val="2"/>
    </font>
    <font>
      <b/>
      <sz val="14"/>
      <name val="Arial"/>
      <family val="2"/>
    </font>
    <font>
      <sz val="10"/>
      <color indexed="60"/>
      <name val="Arial Cyr"/>
      <family val="0"/>
    </font>
    <font>
      <sz val="14"/>
      <name val="Arial Cyr"/>
      <family val="0"/>
    </font>
    <font>
      <b/>
      <sz val="14"/>
      <color indexed="18"/>
      <name val="Arial"/>
      <family val="2"/>
    </font>
    <font>
      <sz val="13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42"/>
      <name val="Arial"/>
      <family val="2"/>
    </font>
    <font>
      <sz val="12"/>
      <color indexed="18"/>
      <name val="Arial"/>
      <family val="2"/>
    </font>
    <font>
      <sz val="12"/>
      <color indexed="42"/>
      <name val="Arial"/>
      <family val="2"/>
    </font>
    <font>
      <sz val="12.5"/>
      <name val="Arial Cyr"/>
      <family val="0"/>
    </font>
    <font>
      <b/>
      <sz val="12.5"/>
      <name val="Arial Cyr"/>
      <family val="0"/>
    </font>
    <font>
      <b/>
      <sz val="12.5"/>
      <name val="Arial"/>
      <family val="2"/>
    </font>
    <font>
      <b/>
      <u val="single"/>
      <sz val="14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8"/>
      <name val="Arial Cyr"/>
      <family val="0"/>
    </font>
    <font>
      <b/>
      <sz val="18"/>
      <color indexed="18"/>
      <name val="Arial"/>
      <family val="2"/>
    </font>
    <font>
      <b/>
      <sz val="22"/>
      <color indexed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 horizontal="left"/>
    </xf>
    <xf numFmtId="0" fontId="23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0" fontId="31" fillId="33" borderId="0" xfId="42" applyFont="1" applyFill="1" applyAlignment="1" applyProtection="1">
      <alignment/>
      <protection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right"/>
    </xf>
    <xf numFmtId="0" fontId="37" fillId="33" borderId="0" xfId="0" applyFont="1" applyFill="1" applyAlignment="1">
      <alignment horizontal="right"/>
    </xf>
    <xf numFmtId="0" fontId="38" fillId="33" borderId="0" xfId="0" applyFont="1" applyFill="1" applyAlignment="1">
      <alignment/>
    </xf>
    <xf numFmtId="0" fontId="39" fillId="33" borderId="0" xfId="42" applyFont="1" applyFill="1" applyAlignment="1" applyProtection="1">
      <alignment/>
      <protection/>
    </xf>
    <xf numFmtId="0" fontId="3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29" fillId="33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M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67</xdr:row>
      <xdr:rowOff>47625</xdr:rowOff>
    </xdr:from>
    <xdr:to>
      <xdr:col>8</xdr:col>
      <xdr:colOff>514350</xdr:colOff>
      <xdr:row>70</xdr:row>
      <xdr:rowOff>9525</xdr:rowOff>
    </xdr:to>
    <xdr:sp>
      <xdr:nvSpPr>
        <xdr:cNvPr id="1" name="AutoShape 42">
          <a:hlinkClick r:id="rId1"/>
        </xdr:cNvPr>
        <xdr:cNvSpPr>
          <a:spLocks/>
        </xdr:cNvSpPr>
      </xdr:nvSpPr>
      <xdr:spPr>
        <a:xfrm>
          <a:off x="5486400" y="13458825"/>
          <a:ext cx="447675" cy="847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1"/>
  <sheetViews>
    <sheetView showGridLines="0" showRowColHeaders="0" tabSelected="1" zoomScalePageLayoutView="0" workbookViewId="0" topLeftCell="A1">
      <selection activeCell="M24" sqref="M24"/>
    </sheetView>
  </sheetViews>
  <sheetFormatPr defaultColWidth="9.00390625" defaultRowHeight="12.75"/>
  <cols>
    <col min="1" max="1" width="6.25390625" style="0" customWidth="1"/>
    <col min="5" max="5" width="7.00390625" style="0" customWidth="1"/>
    <col min="6" max="6" width="12.875" style="0" customWidth="1"/>
    <col min="11" max="11" width="6.875" style="0" customWidth="1"/>
    <col min="12" max="12" width="17.875" style="0" customWidth="1"/>
    <col min="13" max="13" width="17.375" style="0" customWidth="1"/>
    <col min="14" max="14" width="9.25390625" style="0" customWidth="1"/>
    <col min="15" max="15" width="5.75390625" style="0" hidden="1" customWidth="1"/>
    <col min="16" max="16" width="5.625" style="0" hidden="1" customWidth="1"/>
    <col min="17" max="17" width="5.75390625" style="0" hidden="1" customWidth="1"/>
    <col min="18" max="18" width="5.625" style="0" hidden="1" customWidth="1"/>
    <col min="19" max="19" width="9.625" style="0" hidden="1" customWidth="1"/>
  </cols>
  <sheetData>
    <row r="1" spans="1:32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3.25">
      <c r="A2" s="1"/>
      <c r="B2" s="50" t="s">
        <v>41</v>
      </c>
      <c r="C2" s="50"/>
      <c r="D2" s="50"/>
      <c r="E2" s="50"/>
      <c r="F2" s="50"/>
      <c r="G2" s="50"/>
      <c r="H2" s="50"/>
      <c r="I2" s="50"/>
      <c r="J2" s="50"/>
      <c r="K2" s="50"/>
      <c r="L2" s="1"/>
      <c r="M2" s="48" t="s">
        <v>43</v>
      </c>
      <c r="N2" s="1"/>
      <c r="O2" s="1"/>
      <c r="P2" s="1"/>
      <c r="Q2" s="1"/>
      <c r="R2" s="5"/>
      <c r="S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 customHeight="1" thickBot="1">
      <c r="A3" s="1"/>
      <c r="B3" s="49" t="s">
        <v>34</v>
      </c>
      <c r="C3" s="36"/>
      <c r="D3" s="51"/>
      <c r="E3" s="51"/>
      <c r="F3" s="51"/>
      <c r="G3" s="51"/>
      <c r="H3" s="51"/>
      <c r="I3" s="51"/>
      <c r="J3" s="37"/>
      <c r="K3" s="21"/>
      <c r="L3" s="20"/>
      <c r="M3" s="2"/>
      <c r="N3" s="20"/>
      <c r="O3" s="1"/>
      <c r="P3" s="1"/>
      <c r="Q3" s="1"/>
      <c r="R3" s="5" t="s">
        <v>27</v>
      </c>
      <c r="S3" s="5"/>
      <c r="T3" s="1"/>
      <c r="U3" s="1"/>
      <c r="V3" s="12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 customHeight="1">
      <c r="A4" s="1"/>
      <c r="B4" s="49"/>
      <c r="C4" s="36"/>
      <c r="D4" s="37"/>
      <c r="E4" s="37"/>
      <c r="F4" s="37"/>
      <c r="G4" s="37"/>
      <c r="H4" s="37"/>
      <c r="I4" s="37"/>
      <c r="J4" s="37"/>
      <c r="K4" s="21"/>
      <c r="L4" s="20"/>
      <c r="M4" s="2"/>
      <c r="N4" s="20"/>
      <c r="O4" s="1"/>
      <c r="P4" s="1"/>
      <c r="Q4" s="1"/>
      <c r="R4" s="5"/>
      <c r="S4" s="5"/>
      <c r="T4" s="1"/>
      <c r="U4" s="1"/>
      <c r="V4" s="12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6.5" customHeight="1" thickBot="1">
      <c r="A5" s="3"/>
      <c r="B5" s="38" t="s">
        <v>2</v>
      </c>
      <c r="C5" s="38"/>
      <c r="D5" s="38"/>
      <c r="E5" s="38"/>
      <c r="F5" s="38"/>
      <c r="G5" s="38"/>
      <c r="H5" s="38"/>
      <c r="I5" s="38"/>
      <c r="J5" s="38"/>
      <c r="K5" s="23"/>
      <c r="L5" s="22"/>
      <c r="M5" s="24" t="s">
        <v>27</v>
      </c>
      <c r="N5" s="25" t="s">
        <v>8</v>
      </c>
      <c r="O5" s="9">
        <f>IF(M5=N5,1,0)</f>
        <v>0</v>
      </c>
      <c r="P5" s="10"/>
      <c r="Q5" s="1"/>
      <c r="R5" s="5" t="s">
        <v>6</v>
      </c>
      <c r="S5" s="5" t="str">
        <f>IF(M5="В","Верно","неверно")</f>
        <v>неверно</v>
      </c>
      <c r="T5" s="1"/>
      <c r="U5" s="1"/>
      <c r="V5" s="12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6.5" thickTop="1">
      <c r="A6" s="1"/>
      <c r="B6" s="27" t="s">
        <v>42</v>
      </c>
      <c r="C6" s="26"/>
      <c r="D6" s="26"/>
      <c r="E6" s="26"/>
      <c r="F6" s="26"/>
      <c r="G6" s="1"/>
      <c r="H6" s="26"/>
      <c r="I6" s="26"/>
      <c r="J6" s="28"/>
      <c r="K6" s="26"/>
      <c r="L6" s="26"/>
      <c r="M6" s="29"/>
      <c r="N6" s="30"/>
      <c r="O6" s="11"/>
      <c r="P6" s="10"/>
      <c r="Q6" s="1"/>
      <c r="R6" s="5" t="s">
        <v>7</v>
      </c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6.5">
      <c r="A7" s="3"/>
      <c r="B7" s="27" t="s">
        <v>4</v>
      </c>
      <c r="C7" s="26"/>
      <c r="D7" s="26"/>
      <c r="E7" s="26"/>
      <c r="F7" s="31"/>
      <c r="G7" s="1"/>
      <c r="H7" s="31"/>
      <c r="I7" s="31"/>
      <c r="J7" s="31"/>
      <c r="K7" s="27"/>
      <c r="L7" s="31"/>
      <c r="M7" s="29"/>
      <c r="N7" s="32"/>
      <c r="O7" s="9"/>
      <c r="P7" s="10"/>
      <c r="Q7" s="1"/>
      <c r="R7" s="5" t="s">
        <v>8</v>
      </c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6.5">
      <c r="A8" s="3"/>
      <c r="B8" s="27" t="s">
        <v>5</v>
      </c>
      <c r="C8" s="26"/>
      <c r="D8" s="26"/>
      <c r="E8" s="26"/>
      <c r="F8" s="26"/>
      <c r="G8" s="1"/>
      <c r="H8" s="26"/>
      <c r="I8" s="26"/>
      <c r="J8" s="26"/>
      <c r="K8" s="26"/>
      <c r="L8" s="31"/>
      <c r="M8" s="29"/>
      <c r="N8" s="32"/>
      <c r="O8" s="9"/>
      <c r="P8" s="10"/>
      <c r="Q8" s="1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customHeight="1">
      <c r="A9" s="3"/>
      <c r="B9" s="26"/>
      <c r="C9" s="26"/>
      <c r="D9" s="26"/>
      <c r="E9" s="26"/>
      <c r="F9" s="26"/>
      <c r="G9" s="1"/>
      <c r="H9" s="26"/>
      <c r="I9" s="26"/>
      <c r="J9" s="26"/>
      <c r="K9" s="27"/>
      <c r="L9" s="27"/>
      <c r="M9" s="29"/>
      <c r="N9" s="32"/>
      <c r="O9" s="9"/>
      <c r="P9" s="10"/>
      <c r="Q9" s="1"/>
      <c r="R9" s="5" t="s">
        <v>27</v>
      </c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7.25" thickBot="1">
      <c r="A10" s="3"/>
      <c r="B10" s="38" t="s">
        <v>0</v>
      </c>
      <c r="C10" s="22"/>
      <c r="D10" s="22"/>
      <c r="E10" s="22"/>
      <c r="F10" s="22"/>
      <c r="G10" s="22"/>
      <c r="H10" s="22"/>
      <c r="I10" s="22"/>
      <c r="J10" s="22"/>
      <c r="K10" s="33"/>
      <c r="L10" s="22"/>
      <c r="M10" s="24" t="s">
        <v>27</v>
      </c>
      <c r="N10" s="25" t="s">
        <v>7</v>
      </c>
      <c r="O10" s="9">
        <f>IF(M10=N10,1,0)</f>
        <v>0</v>
      </c>
      <c r="P10" s="10"/>
      <c r="Q10" s="1"/>
      <c r="R10" s="5" t="s">
        <v>6</v>
      </c>
      <c r="S10" s="5" t="str">
        <f>IF(M10="Б","Верно","неверно")</f>
        <v>неверно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7.25" thickTop="1">
      <c r="A11" s="3"/>
      <c r="B11" s="34" t="s">
        <v>9</v>
      </c>
      <c r="C11" s="26"/>
      <c r="D11" s="27"/>
      <c r="E11" s="27"/>
      <c r="F11" s="1"/>
      <c r="G11" s="34" t="s">
        <v>10</v>
      </c>
      <c r="H11" s="27"/>
      <c r="I11" s="27"/>
      <c r="J11" s="26"/>
      <c r="K11" s="1"/>
      <c r="L11" s="31"/>
      <c r="M11" s="35"/>
      <c r="N11" s="32"/>
      <c r="O11" s="9"/>
      <c r="P11" s="10"/>
      <c r="Q11" s="1"/>
      <c r="R11" s="5" t="s">
        <v>7</v>
      </c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7.25" customHeight="1">
      <c r="A12" s="3"/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27"/>
      <c r="M12" s="29"/>
      <c r="N12" s="32"/>
      <c r="O12" s="9"/>
      <c r="P12" s="10"/>
      <c r="Q12" s="1"/>
      <c r="R12" s="5" t="s">
        <v>27</v>
      </c>
      <c r="S12" s="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 customHeight="1" thickBot="1">
      <c r="A13" s="3"/>
      <c r="B13" s="38" t="s">
        <v>28</v>
      </c>
      <c r="C13" s="22"/>
      <c r="D13" s="22"/>
      <c r="E13" s="22"/>
      <c r="F13" s="22"/>
      <c r="G13" s="22"/>
      <c r="H13" s="22"/>
      <c r="I13" s="22"/>
      <c r="J13" s="23"/>
      <c r="K13" s="23"/>
      <c r="L13" s="31"/>
      <c r="M13" s="24" t="s">
        <v>27</v>
      </c>
      <c r="N13" s="25" t="s">
        <v>6</v>
      </c>
      <c r="O13" s="9">
        <f>IF(M13=N13,1,0)</f>
        <v>0</v>
      </c>
      <c r="P13" s="10"/>
      <c r="Q13" s="1"/>
      <c r="R13" s="5" t="s">
        <v>6</v>
      </c>
      <c r="S13" s="5" t="str">
        <f>IF(M13="А","Верно","неверно")</f>
        <v>неверно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7.25" thickTop="1">
      <c r="A14" s="3"/>
      <c r="B14" s="27" t="s">
        <v>30</v>
      </c>
      <c r="C14" s="27"/>
      <c r="D14" s="27"/>
      <c r="E14" s="27"/>
      <c r="F14" s="26"/>
      <c r="G14" s="20"/>
      <c r="H14" s="1"/>
      <c r="I14" s="20"/>
      <c r="J14" s="20"/>
      <c r="K14" s="27"/>
      <c r="L14" s="27"/>
      <c r="M14" s="29"/>
      <c r="N14" s="32"/>
      <c r="O14" s="9"/>
      <c r="P14" s="10"/>
      <c r="Q14" s="1"/>
      <c r="R14" s="5" t="s">
        <v>7</v>
      </c>
      <c r="S14" s="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6.5">
      <c r="A15" s="3"/>
      <c r="B15" s="27" t="s">
        <v>29</v>
      </c>
      <c r="C15" s="27"/>
      <c r="D15" s="31"/>
      <c r="E15" s="27"/>
      <c r="F15" s="26"/>
      <c r="G15" s="27"/>
      <c r="H15" s="1"/>
      <c r="I15" s="27"/>
      <c r="J15" s="31"/>
      <c r="K15" s="27"/>
      <c r="L15" s="27"/>
      <c r="M15" s="29"/>
      <c r="N15" s="32"/>
      <c r="O15" s="9"/>
      <c r="P15" s="10"/>
      <c r="Q15" s="1"/>
      <c r="R15" s="5" t="s">
        <v>8</v>
      </c>
      <c r="S15" s="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6.5">
      <c r="A16" s="3"/>
      <c r="B16" s="27" t="s">
        <v>31</v>
      </c>
      <c r="C16" s="27"/>
      <c r="D16" s="27"/>
      <c r="E16" s="27"/>
      <c r="F16" s="26"/>
      <c r="G16" s="27"/>
      <c r="H16" s="1"/>
      <c r="I16" s="27"/>
      <c r="J16" s="31"/>
      <c r="K16" s="27"/>
      <c r="L16" s="27"/>
      <c r="M16" s="29"/>
      <c r="N16" s="32"/>
      <c r="O16" s="9"/>
      <c r="P16" s="10"/>
      <c r="Q16" s="1"/>
      <c r="R16" s="5" t="s">
        <v>33</v>
      </c>
      <c r="S16" s="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6.5">
      <c r="A17" s="3"/>
      <c r="B17" s="27" t="s">
        <v>32</v>
      </c>
      <c r="C17" s="27"/>
      <c r="D17" s="27"/>
      <c r="E17" s="27"/>
      <c r="F17" s="26"/>
      <c r="G17" s="27"/>
      <c r="H17" s="1"/>
      <c r="I17" s="27"/>
      <c r="J17" s="31"/>
      <c r="K17" s="27"/>
      <c r="L17" s="27"/>
      <c r="M17" s="29"/>
      <c r="N17" s="32"/>
      <c r="O17" s="9"/>
      <c r="P17" s="10"/>
      <c r="Q17" s="1"/>
      <c r="R17" s="5"/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>
      <c r="A18" s="3"/>
      <c r="B18" s="26"/>
      <c r="C18" s="26"/>
      <c r="D18" s="26"/>
      <c r="E18" s="26"/>
      <c r="F18" s="26"/>
      <c r="G18" s="26"/>
      <c r="H18" s="26"/>
      <c r="I18" s="26"/>
      <c r="J18" s="31"/>
      <c r="K18" s="27"/>
      <c r="L18" s="31"/>
      <c r="M18" s="29"/>
      <c r="N18" s="32"/>
      <c r="O18" s="9"/>
      <c r="P18" s="10"/>
      <c r="Q18" s="1"/>
      <c r="R18" s="5" t="s">
        <v>27</v>
      </c>
      <c r="S18" s="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7.25" thickBot="1">
      <c r="A19" s="3"/>
      <c r="B19" s="38" t="s">
        <v>1</v>
      </c>
      <c r="C19" s="22"/>
      <c r="D19" s="22"/>
      <c r="E19" s="22"/>
      <c r="F19" s="22"/>
      <c r="G19" s="22"/>
      <c r="H19" s="22"/>
      <c r="I19" s="22"/>
      <c r="J19" s="22"/>
      <c r="K19" s="33"/>
      <c r="L19" s="31"/>
      <c r="M19" s="24" t="s">
        <v>27</v>
      </c>
      <c r="N19" s="25" t="s">
        <v>7</v>
      </c>
      <c r="O19" s="9">
        <f>IF(M19=N19,1,0)</f>
        <v>0</v>
      </c>
      <c r="P19" s="10"/>
      <c r="Q19" s="1"/>
      <c r="R19" s="5" t="s">
        <v>6</v>
      </c>
      <c r="S19" s="5" t="str">
        <f>IF(M19="Б","Верно","неверно")</f>
        <v>неверно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thickTop="1">
      <c r="A20" s="3"/>
      <c r="B20" s="27" t="s">
        <v>11</v>
      </c>
      <c r="C20" s="27"/>
      <c r="D20" s="27"/>
      <c r="E20" s="1"/>
      <c r="F20" s="27"/>
      <c r="G20" s="27"/>
      <c r="H20" s="31"/>
      <c r="I20" s="31"/>
      <c r="J20" s="31"/>
      <c r="K20" s="27"/>
      <c r="L20" s="31"/>
      <c r="M20" s="29"/>
      <c r="N20" s="32"/>
      <c r="O20" s="9"/>
      <c r="P20" s="10"/>
      <c r="Q20" s="1"/>
      <c r="R20" s="5" t="s">
        <v>7</v>
      </c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6.5">
      <c r="A21" s="3"/>
      <c r="B21" s="27" t="s">
        <v>12</v>
      </c>
      <c r="C21" s="31"/>
      <c r="D21" s="31"/>
      <c r="E21" s="1"/>
      <c r="F21" s="31"/>
      <c r="G21" s="31"/>
      <c r="H21" s="27"/>
      <c r="I21" s="27"/>
      <c r="J21" s="27"/>
      <c r="K21" s="26"/>
      <c r="L21" s="31"/>
      <c r="M21" s="29"/>
      <c r="N21" s="32"/>
      <c r="O21" s="9"/>
      <c r="P21" s="10"/>
      <c r="Q21" s="1"/>
      <c r="R21" s="5" t="s">
        <v>8</v>
      </c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6.5">
      <c r="A22" s="3"/>
      <c r="B22" s="27" t="s">
        <v>13</v>
      </c>
      <c r="C22" s="26"/>
      <c r="D22" s="26"/>
      <c r="E22" s="1"/>
      <c r="F22" s="26"/>
      <c r="G22" s="26"/>
      <c r="H22" s="31"/>
      <c r="I22" s="31"/>
      <c r="J22" s="31"/>
      <c r="K22" s="27"/>
      <c r="L22" s="31"/>
      <c r="M22" s="29"/>
      <c r="N22" s="32"/>
      <c r="O22" s="9"/>
      <c r="P22" s="10"/>
      <c r="Q22" s="1"/>
      <c r="R22" s="5" t="s">
        <v>27</v>
      </c>
      <c r="S22" s="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 customHeight="1">
      <c r="A23" s="3"/>
      <c r="B23" s="26"/>
      <c r="C23" s="26"/>
      <c r="D23" s="26"/>
      <c r="E23" s="26"/>
      <c r="F23" s="26"/>
      <c r="G23" s="26"/>
      <c r="H23" s="31"/>
      <c r="I23" s="31"/>
      <c r="J23" s="31"/>
      <c r="K23" s="31"/>
      <c r="L23" s="31"/>
      <c r="M23" s="29"/>
      <c r="N23" s="32"/>
      <c r="O23" s="9"/>
      <c r="P23" s="10"/>
      <c r="Q23" s="1"/>
      <c r="R23" s="5" t="s">
        <v>6</v>
      </c>
      <c r="S23" s="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7.25" thickBot="1">
      <c r="A24" s="3"/>
      <c r="B24" s="38" t="s">
        <v>39</v>
      </c>
      <c r="C24" s="23"/>
      <c r="D24" s="23"/>
      <c r="E24" s="23"/>
      <c r="F24" s="23"/>
      <c r="G24" s="23"/>
      <c r="H24" s="22"/>
      <c r="I24" s="22"/>
      <c r="J24" s="22"/>
      <c r="K24" s="22"/>
      <c r="L24" s="31"/>
      <c r="M24" s="24" t="s">
        <v>27</v>
      </c>
      <c r="N24" s="25" t="s">
        <v>7</v>
      </c>
      <c r="O24" s="9">
        <f>IF(M24=N24,1,0)</f>
        <v>0</v>
      </c>
      <c r="P24" s="10"/>
      <c r="Q24" s="1"/>
      <c r="R24" s="5" t="s">
        <v>7</v>
      </c>
      <c r="S24" s="5" t="str">
        <f>IF(M24="Б","Верно","неверно")</f>
        <v>неверно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 customHeight="1" thickTop="1">
      <c r="A25" s="3"/>
      <c r="B25" s="27" t="s">
        <v>35</v>
      </c>
      <c r="C25" s="28"/>
      <c r="D25" s="20"/>
      <c r="E25" s="20"/>
      <c r="F25" s="27" t="s">
        <v>37</v>
      </c>
      <c r="G25" s="26"/>
      <c r="H25" s="1"/>
      <c r="I25" s="31"/>
      <c r="J25" s="31"/>
      <c r="K25" s="31"/>
      <c r="L25" s="31"/>
      <c r="M25" s="29"/>
      <c r="N25" s="32"/>
      <c r="O25" s="9"/>
      <c r="P25" s="10"/>
      <c r="Q25" s="1"/>
      <c r="R25" s="5" t="s">
        <v>8</v>
      </c>
      <c r="S25" s="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6.5">
      <c r="A26" s="3"/>
      <c r="B26" s="27" t="s">
        <v>36</v>
      </c>
      <c r="C26" s="27"/>
      <c r="D26" s="27"/>
      <c r="E26" s="31"/>
      <c r="F26" s="27" t="s">
        <v>38</v>
      </c>
      <c r="G26" s="31"/>
      <c r="H26" s="1"/>
      <c r="I26" s="31"/>
      <c r="J26" s="31"/>
      <c r="K26" s="31"/>
      <c r="L26" s="31"/>
      <c r="M26" s="29"/>
      <c r="N26" s="32"/>
      <c r="O26" s="9"/>
      <c r="P26" s="10"/>
      <c r="Q26" s="1"/>
      <c r="R26" s="1" t="s">
        <v>33</v>
      </c>
      <c r="S26" s="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A27" s="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9"/>
      <c r="N27" s="32"/>
      <c r="O27" s="9"/>
      <c r="P27" s="10"/>
      <c r="Q27" s="1"/>
      <c r="R27" s="5" t="s">
        <v>27</v>
      </c>
      <c r="S27" s="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7.25" thickBot="1">
      <c r="A28" s="3"/>
      <c r="B28" s="38" t="s">
        <v>3</v>
      </c>
      <c r="C28" s="38"/>
      <c r="D28" s="38"/>
      <c r="E28" s="38"/>
      <c r="F28" s="38"/>
      <c r="G28" s="38"/>
      <c r="H28" s="22"/>
      <c r="I28" s="22"/>
      <c r="J28" s="22"/>
      <c r="K28" s="22"/>
      <c r="L28" s="31"/>
      <c r="M28" s="24" t="s">
        <v>27</v>
      </c>
      <c r="N28" s="25" t="s">
        <v>8</v>
      </c>
      <c r="O28" s="9">
        <f>IF(M28=N28,1,0)</f>
        <v>0</v>
      </c>
      <c r="P28" s="10"/>
      <c r="Q28" s="1"/>
      <c r="R28" s="5" t="s">
        <v>6</v>
      </c>
      <c r="S28" s="5" t="str">
        <f>IF(M28="В","Верно","неверно")</f>
        <v>неверно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thickTop="1">
      <c r="A29" s="3"/>
      <c r="B29" s="27" t="s">
        <v>14</v>
      </c>
      <c r="C29" s="31"/>
      <c r="D29" s="31"/>
      <c r="E29" s="31"/>
      <c r="F29" s="1"/>
      <c r="G29" s="31"/>
      <c r="H29" s="31"/>
      <c r="I29" s="31"/>
      <c r="J29" s="31"/>
      <c r="K29" s="31"/>
      <c r="L29" s="31"/>
      <c r="M29" s="29"/>
      <c r="N29" s="32"/>
      <c r="O29" s="9"/>
      <c r="P29" s="10"/>
      <c r="Q29" s="1"/>
      <c r="R29" s="5" t="s">
        <v>7</v>
      </c>
      <c r="S29" s="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6.5">
      <c r="A30" s="3"/>
      <c r="B30" s="27" t="s">
        <v>15</v>
      </c>
      <c r="C30" s="31"/>
      <c r="D30" s="31"/>
      <c r="E30" s="31"/>
      <c r="F30" s="1"/>
      <c r="G30" s="31"/>
      <c r="H30" s="31"/>
      <c r="I30" s="31"/>
      <c r="J30" s="31"/>
      <c r="K30" s="31"/>
      <c r="L30" s="31"/>
      <c r="M30" s="29"/>
      <c r="N30" s="30"/>
      <c r="O30" s="11"/>
      <c r="P30" s="10"/>
      <c r="Q30" s="1"/>
      <c r="R30" s="5" t="s">
        <v>8</v>
      </c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6.5">
      <c r="A31" s="3"/>
      <c r="B31" s="27" t="s">
        <v>16</v>
      </c>
      <c r="C31" s="31"/>
      <c r="D31" s="31"/>
      <c r="E31" s="31"/>
      <c r="F31" s="1"/>
      <c r="G31" s="31"/>
      <c r="H31" s="31"/>
      <c r="I31" s="31"/>
      <c r="J31" s="31"/>
      <c r="K31" s="31"/>
      <c r="L31" s="31"/>
      <c r="M31" s="29"/>
      <c r="N31" s="30"/>
      <c r="O31" s="11"/>
      <c r="P31" s="10"/>
      <c r="Q31" s="1"/>
      <c r="R31" s="5" t="s">
        <v>27</v>
      </c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7.25" customHeight="1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29"/>
      <c r="N32" s="30"/>
      <c r="O32" s="11"/>
      <c r="P32" s="10"/>
      <c r="Q32" s="1"/>
      <c r="R32" s="5" t="s">
        <v>6</v>
      </c>
      <c r="S32" s="5" t="str">
        <f>IF(M33="Б","Верно","неверно")</f>
        <v>неверно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7.25" thickBot="1">
      <c r="A33" s="1"/>
      <c r="B33" s="38" t="s">
        <v>26</v>
      </c>
      <c r="C33" s="22"/>
      <c r="D33" s="22"/>
      <c r="E33" s="22"/>
      <c r="F33" s="22"/>
      <c r="G33" s="22"/>
      <c r="H33" s="22"/>
      <c r="I33" s="22"/>
      <c r="J33" s="22"/>
      <c r="K33" s="22"/>
      <c r="L33" s="31"/>
      <c r="M33" s="24" t="s">
        <v>27</v>
      </c>
      <c r="N33" s="25" t="s">
        <v>7</v>
      </c>
      <c r="O33" s="9">
        <f>IF(M33=N33,1,0)</f>
        <v>0</v>
      </c>
      <c r="P33" s="10"/>
      <c r="Q33" s="1"/>
      <c r="R33" s="5" t="s">
        <v>7</v>
      </c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>
      <c r="A34" s="1"/>
      <c r="B34" s="27" t="s">
        <v>18</v>
      </c>
      <c r="C34" s="31"/>
      <c r="D34" s="31"/>
      <c r="E34" s="31"/>
      <c r="F34" s="27" t="s">
        <v>17</v>
      </c>
      <c r="G34" s="1"/>
      <c r="H34" s="31"/>
      <c r="I34" s="31"/>
      <c r="J34" s="1"/>
      <c r="K34" s="31"/>
      <c r="L34" s="31"/>
      <c r="M34" s="29"/>
      <c r="N34" s="30"/>
      <c r="O34" s="11"/>
      <c r="P34" s="1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7.25" customHeight="1">
      <c r="A35" s="1"/>
      <c r="B35" s="31"/>
      <c r="C35" s="26"/>
      <c r="D35" s="31"/>
      <c r="E35" s="31"/>
      <c r="F35" s="31"/>
      <c r="G35" s="31"/>
      <c r="H35" s="31"/>
      <c r="I35" s="31"/>
      <c r="J35" s="31"/>
      <c r="K35" s="31"/>
      <c r="L35" s="31"/>
      <c r="M35" s="29"/>
      <c r="N35" s="30"/>
      <c r="O35" s="11"/>
      <c r="P35" s="10"/>
      <c r="Q35" s="1"/>
      <c r="R35" s="5" t="s">
        <v>27</v>
      </c>
      <c r="S35" s="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thickBot="1">
      <c r="A36" s="1"/>
      <c r="B36" s="38" t="s">
        <v>19</v>
      </c>
      <c r="C36" s="22"/>
      <c r="D36" s="22"/>
      <c r="E36" s="22"/>
      <c r="F36" s="22"/>
      <c r="G36" s="22"/>
      <c r="H36" s="23"/>
      <c r="I36" s="23"/>
      <c r="J36" s="23"/>
      <c r="K36" s="23"/>
      <c r="L36" s="26"/>
      <c r="M36" s="24" t="s">
        <v>27</v>
      </c>
      <c r="N36" s="25" t="s">
        <v>8</v>
      </c>
      <c r="O36" s="9">
        <f>IF(M36=N36,1,0)</f>
        <v>0</v>
      </c>
      <c r="P36" s="10"/>
      <c r="Q36" s="1"/>
      <c r="R36" s="5" t="s">
        <v>6</v>
      </c>
      <c r="S36" s="5" t="str">
        <f>IF(M36="В","Верно","неверно")</f>
        <v>неверно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6.5" thickTop="1">
      <c r="A37" s="1"/>
      <c r="B37" s="27" t="s">
        <v>20</v>
      </c>
      <c r="C37" s="31"/>
      <c r="D37" s="31"/>
      <c r="E37" s="31"/>
      <c r="F37" s="31"/>
      <c r="G37" s="26"/>
      <c r="H37" s="1"/>
      <c r="I37" s="26"/>
      <c r="J37" s="26"/>
      <c r="K37" s="26"/>
      <c r="L37" s="26"/>
      <c r="M37" s="27"/>
      <c r="N37" s="30"/>
      <c r="O37" s="11"/>
      <c r="P37" s="10"/>
      <c r="Q37" s="1"/>
      <c r="R37" s="5" t="s">
        <v>7</v>
      </c>
      <c r="S37" s="5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6.5" customHeight="1">
      <c r="A38" s="1"/>
      <c r="B38" s="27" t="s">
        <v>21</v>
      </c>
      <c r="C38" s="31"/>
      <c r="D38" s="31"/>
      <c r="E38" s="31"/>
      <c r="F38" s="31"/>
      <c r="G38" s="26"/>
      <c r="H38" s="1"/>
      <c r="I38" s="26"/>
      <c r="J38" s="26"/>
      <c r="K38" s="26"/>
      <c r="L38" s="26"/>
      <c r="M38" s="27"/>
      <c r="N38" s="30"/>
      <c r="O38" s="9">
        <f>SUM(O5:O36)</f>
        <v>0</v>
      </c>
      <c r="P38" s="10"/>
      <c r="Q38" s="1"/>
      <c r="R38" s="5" t="s">
        <v>8</v>
      </c>
      <c r="S38" s="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>
      <c r="A39" s="1"/>
      <c r="B39" s="27" t="s">
        <v>22</v>
      </c>
      <c r="C39" s="31"/>
      <c r="D39" s="31"/>
      <c r="E39" s="31"/>
      <c r="F39" s="31"/>
      <c r="G39" s="26"/>
      <c r="H39" s="1"/>
      <c r="I39" s="26"/>
      <c r="J39" s="26"/>
      <c r="K39" s="26"/>
      <c r="L39" s="26"/>
      <c r="M39" s="27"/>
      <c r="N39" s="26"/>
      <c r="O39" s="7"/>
      <c r="P39" s="1"/>
      <c r="Q39" s="1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6.5" customHeight="1">
      <c r="A40" s="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1"/>
      <c r="M40" s="27"/>
      <c r="N40" s="31"/>
      <c r="O40" s="7"/>
      <c r="P40" s="1"/>
      <c r="Q40" s="1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">
      <c r="A41" s="1"/>
      <c r="B41" s="1"/>
      <c r="C41" s="1"/>
      <c r="D41" s="1"/>
      <c r="E41" s="1"/>
      <c r="F41" s="1"/>
      <c r="G41" s="1"/>
      <c r="H41" s="7"/>
      <c r="I41" s="7"/>
      <c r="J41" s="7"/>
      <c r="K41" s="7"/>
      <c r="L41" s="17"/>
      <c r="M41" s="39" t="s">
        <v>40</v>
      </c>
      <c r="N41" s="17"/>
      <c r="O41" s="7"/>
      <c r="P41" s="1"/>
      <c r="Q41" s="1"/>
      <c r="R41" s="5"/>
      <c r="S41" s="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" customHeight="1">
      <c r="A42" s="1"/>
      <c r="B42" s="1"/>
      <c r="C42" s="1"/>
      <c r="D42" s="1"/>
      <c r="E42" s="1"/>
      <c r="F42" s="1"/>
      <c r="G42" s="1"/>
      <c r="H42" s="7"/>
      <c r="I42" s="7"/>
      <c r="J42" s="7"/>
      <c r="K42" s="7"/>
      <c r="L42" s="14"/>
      <c r="M42" s="15"/>
      <c r="N42" s="14"/>
      <c r="O42" s="7"/>
      <c r="P42" s="1"/>
      <c r="Q42" s="1"/>
      <c r="R42" s="5"/>
      <c r="S42" s="5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.75" customHeight="1">
      <c r="A43" s="1"/>
      <c r="B43" s="1"/>
      <c r="C43" s="1"/>
      <c r="D43" s="1"/>
      <c r="E43" s="1"/>
      <c r="F43" s="1"/>
      <c r="G43" s="1"/>
      <c r="H43" s="7"/>
      <c r="I43" s="7"/>
      <c r="J43" s="7"/>
      <c r="K43" s="7"/>
      <c r="L43" s="6"/>
      <c r="M43" s="8"/>
      <c r="N43" s="6"/>
      <c r="O43" s="7"/>
      <c r="P43" s="1"/>
      <c r="Q43" s="1"/>
      <c r="R43" s="5"/>
      <c r="S43" s="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>
      <c r="A44" s="1"/>
      <c r="B44" s="1"/>
      <c r="C44" s="1"/>
      <c r="D44" s="1"/>
      <c r="E44" s="1"/>
      <c r="F44" s="1"/>
      <c r="G44" s="1"/>
      <c r="H44" s="7"/>
      <c r="I44" s="7"/>
      <c r="J44" s="7"/>
      <c r="K44" s="7"/>
      <c r="L44" s="7"/>
      <c r="M44" s="8"/>
      <c r="N44" s="7"/>
      <c r="O44" s="7"/>
      <c r="P44" s="1"/>
      <c r="Q44" s="1"/>
      <c r="R44" s="5"/>
      <c r="S44" s="5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1"/>
      <c r="C45" s="1"/>
      <c r="D45" s="1"/>
      <c r="E45" s="1"/>
      <c r="F45" s="1"/>
      <c r="G45" s="1"/>
      <c r="H45" s="7"/>
      <c r="I45" s="7"/>
      <c r="J45" s="7"/>
      <c r="K45" s="7"/>
      <c r="L45" s="7"/>
      <c r="M45" s="8"/>
      <c r="N45" s="7"/>
      <c r="O45" s="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3.25">
      <c r="A64" s="1"/>
      <c r="B64" s="44" t="s">
        <v>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>
      <c r="A66" s="13"/>
      <c r="B66" s="16"/>
      <c r="C66" s="16"/>
      <c r="D66" s="16"/>
      <c r="E66" s="16"/>
      <c r="F66" s="16"/>
      <c r="G66" s="16"/>
      <c r="H66" s="16"/>
      <c r="I66" s="16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7.75">
      <c r="A67" s="13"/>
      <c r="B67" s="41" t="s">
        <v>25</v>
      </c>
      <c r="C67" s="40"/>
      <c r="D67" s="40"/>
      <c r="E67" s="40"/>
      <c r="F67" s="40"/>
      <c r="G67" s="46" t="str">
        <f>IF(O38=0," ",IF(AND(O38&gt;0,O38&lt;5),2,IF(AND(O38&gt;=5,O38&lt;7),3,IF(AND(O38&gt;=7,O38&lt;8),4,5))))</f>
        <v> </v>
      </c>
      <c r="H67" s="16"/>
      <c r="I67" s="16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3.25">
      <c r="A68" s="13"/>
      <c r="B68" s="42"/>
      <c r="C68" s="42"/>
      <c r="D68" s="42"/>
      <c r="E68" s="42"/>
      <c r="F68" s="42"/>
      <c r="G68" s="43"/>
      <c r="H68" s="16"/>
      <c r="I68" s="16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3.25">
      <c r="A69" s="13"/>
      <c r="B69" s="41" t="s">
        <v>23</v>
      </c>
      <c r="C69" s="40"/>
      <c r="D69" s="40"/>
      <c r="E69" s="40"/>
      <c r="F69" s="40"/>
      <c r="G69" s="44">
        <f>COUNTIF(S5:S36,"Верно")</f>
        <v>0</v>
      </c>
      <c r="H69" s="16"/>
      <c r="I69" s="16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3.25">
      <c r="A70" s="13"/>
      <c r="B70" s="40"/>
      <c r="C70" s="40"/>
      <c r="D70" s="40"/>
      <c r="E70" s="40"/>
      <c r="F70" s="40"/>
      <c r="G70" s="44"/>
      <c r="H70" s="16"/>
      <c r="I70" s="16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23.25">
      <c r="A71" s="13"/>
      <c r="B71" s="41" t="s">
        <v>24</v>
      </c>
      <c r="C71" s="40"/>
      <c r="D71" s="40"/>
      <c r="E71" s="40"/>
      <c r="F71" s="40"/>
      <c r="G71" s="45">
        <f>COUNTIF(S5:S36,"неверно")</f>
        <v>8</v>
      </c>
      <c r="H71" s="16"/>
      <c r="I71" s="16"/>
      <c r="J71" s="1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>
      <c r="A72" s="13"/>
      <c r="B72" s="18"/>
      <c r="C72" s="18"/>
      <c r="D72" s="18"/>
      <c r="E72" s="18"/>
      <c r="F72" s="18"/>
      <c r="G72" s="19"/>
      <c r="H72" s="16"/>
      <c r="I72" s="16"/>
      <c r="J72" s="1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>
      <c r="A73" s="13"/>
      <c r="B73" s="1"/>
      <c r="C73" s="1"/>
      <c r="D73" s="1"/>
      <c r="E73" s="1"/>
      <c r="F73" s="1"/>
      <c r="G73" s="1"/>
      <c r="H73" s="16"/>
      <c r="I73" s="16"/>
      <c r="J73" s="1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>
      <c r="A74" s="13"/>
      <c r="B74" s="16"/>
      <c r="C74" s="16"/>
      <c r="D74" s="16"/>
      <c r="E74" s="16"/>
      <c r="F74" s="16"/>
      <c r="G74" s="16"/>
      <c r="H74" s="16"/>
      <c r="I74" s="16"/>
      <c r="J74" s="1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>
      <c r="A75" s="13"/>
      <c r="B75" s="16"/>
      <c r="C75" s="16"/>
      <c r="D75" s="16"/>
      <c r="E75" s="16"/>
      <c r="F75" s="16"/>
      <c r="G75" s="16"/>
      <c r="H75" s="16"/>
      <c r="I75" s="16"/>
      <c r="J75" s="1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>
      <c r="A76" s="13"/>
      <c r="B76" s="16"/>
      <c r="C76" s="16"/>
      <c r="D76" s="16"/>
      <c r="E76" s="16"/>
      <c r="F76" s="16"/>
      <c r="G76" s="16"/>
      <c r="H76" s="16"/>
      <c r="I76" s="16"/>
      <c r="J76" s="1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6.5">
      <c r="A77" s="1"/>
      <c r="B77" s="16"/>
      <c r="C77" s="16"/>
      <c r="D77" s="16"/>
      <c r="E77" s="16"/>
      <c r="F77" s="16"/>
      <c r="G77" s="16"/>
      <c r="H77" s="16"/>
      <c r="I77" s="16"/>
      <c r="J77" s="1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</sheetData>
  <sheetProtection/>
  <mergeCells count="2">
    <mergeCell ref="B2:K2"/>
    <mergeCell ref="D3:I3"/>
  </mergeCells>
  <dataValidations count="3">
    <dataValidation type="list" allowBlank="1" showInputMessage="1" showErrorMessage="1" sqref="M36 M5 M19 M28">
      <formula1>"Выбери ответ,А,Б,В,"</formula1>
    </dataValidation>
    <dataValidation type="list" allowBlank="1" showInputMessage="1" showErrorMessage="1" sqref="M33 M10">
      <formula1>"Выбери ответ,А,Б,"</formula1>
    </dataValidation>
    <dataValidation type="list" allowBlank="1" showInputMessage="1" showErrorMessage="1" sqref="M24 M13">
      <formula1>"Выбери ответ,А,Б,В,Г,"</formula1>
    </dataValidation>
  </dataValidations>
  <hyperlinks>
    <hyperlink ref="M41" location="Лист1!G84" display="Твой результат"/>
    <hyperlink ref="M2" location="Лист1!G72" display="Результат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Андрей</cp:lastModifiedBy>
  <dcterms:created xsi:type="dcterms:W3CDTF">2008-11-06T21:05:29Z</dcterms:created>
  <dcterms:modified xsi:type="dcterms:W3CDTF">2010-11-08T14:38:02Z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