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<sst xmlns="http://schemas.openxmlformats.org/spreadsheetml/2006/main" count="80" uniqueCount="43">
  <si>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Тест "Тундра"</t>
  </si>
  <si>
    <t>1. Зона тундры расположена …</t>
  </si>
  <si>
    <t>Б. На равнинах южнее северных арктических пустынь.</t>
  </si>
  <si>
    <t>А. На равнинах севернее арктических пустынь.</t>
  </si>
  <si>
    <t>В. На возвышенностях южнее северных арктических пустынь.</t>
  </si>
  <si>
    <t>2. В тундре …</t>
  </si>
  <si>
    <t>А. Одинаковые по продолжительности все 4 времени года.</t>
  </si>
  <si>
    <t>Б. Длинная суровая зима и короткое жаркое лето.</t>
  </si>
  <si>
    <t>В. Длинная суровая зима и короткое прохладное лето.</t>
  </si>
  <si>
    <t>3. Главное занятие коренного населения тундры …</t>
  </si>
  <si>
    <t>А. Рыболовство.</t>
  </si>
  <si>
    <t>Б. Оленеводство.</t>
  </si>
  <si>
    <t>В. Земледелие.</t>
  </si>
  <si>
    <t>4. Растения тундры …</t>
  </si>
  <si>
    <t>А. Высокие с мощными корнями и широкими листьями.</t>
  </si>
  <si>
    <t>В. Низкорослые со стелющимися корнями и мелкими листьями.</t>
  </si>
  <si>
    <t>5. К тундровым растениям относятся …</t>
  </si>
  <si>
    <t>Б. Саксаул, колосняк, джузгун.</t>
  </si>
  <si>
    <t>А. Кедр, лиственница, ель, пихта.</t>
  </si>
  <si>
    <t>Б. Низкие с мощными корнями и мелкими листьями.</t>
  </si>
  <si>
    <t>6. В тундре обитают …</t>
  </si>
  <si>
    <t>Б. Тюлени, киты, гагарки.</t>
  </si>
  <si>
    <t>А. Песцы, лемминги, белые совы.</t>
  </si>
  <si>
    <t>В. Бурые медведи, волки, глухари.</t>
  </si>
  <si>
    <t>7. Тундровый заповедник расположен …</t>
  </si>
  <si>
    <t xml:space="preserve">А. На полуострове Таймыр. </t>
  </si>
  <si>
    <t>Б. На полуострове Ямал.</t>
  </si>
  <si>
    <t>В. На Кольском полуострове.</t>
  </si>
  <si>
    <t>8. Укажи верную цепь питания:</t>
  </si>
  <si>
    <t>А</t>
  </si>
  <si>
    <t>Б</t>
  </si>
  <si>
    <t>В</t>
  </si>
  <si>
    <t>Количество верных ответов:</t>
  </si>
  <si>
    <t>Количество неверных ответов:</t>
  </si>
  <si>
    <t>В. Карликовая ива, ягель, морошка.</t>
  </si>
  <si>
    <t>Фамилия, имя</t>
  </si>
  <si>
    <t>Твой результат</t>
  </si>
  <si>
    <t>Результат</t>
  </si>
  <si>
    <t>А. Комары, мошки → полярные куропатки → песцы.</t>
  </si>
  <si>
    <t>Б. Растения → лемминги → полярные совы.</t>
  </si>
  <si>
    <t>В. Растения→ кречеты → волки.</t>
  </si>
  <si>
    <t>Оценка:</t>
  </si>
  <si>
    <t>Выбери ответ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</si>
</sst>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8"/>
      <name val="Arial Cyr"/>
      <family val="0"/>
    </font>
    <font>
      <sz val="10"/>
      <color indexed="18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8"/>
      <name val="Arial Cyr"/>
      <family val="0"/>
    </font>
    <font>
      <b/>
      <sz val="12"/>
      <color indexed="17"/>
      <name val="Arial"/>
      <family val="2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sz val="12"/>
      <color indexed="18"/>
      <name val="Arial"/>
      <family val="2"/>
    </font>
    <font>
      <b/>
      <u val="single"/>
      <sz val="14"/>
      <color indexed="17"/>
      <name val="Arial"/>
      <family val="2"/>
    </font>
    <font>
      <sz val="1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8"/>
      <name val="Arial"/>
      <family val="2"/>
    </font>
    <font>
      <b/>
      <sz val="16"/>
      <color indexed="18"/>
      <name val="Arial"/>
      <family val="2"/>
    </font>
    <font>
      <b/>
      <sz val="22"/>
      <color indexed="10"/>
      <name val="Arial"/>
      <family val="2"/>
    </font>
    <font>
      <b/>
      <sz val="12.5"/>
      <name val="Arial"/>
      <family val="2"/>
    </font>
    <font>
      <b/>
      <sz val="15"/>
      <color indexed="17"/>
      <name val="Arial"/>
      <family val="2"/>
    </font>
    <font>
      <sz val="1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15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1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2" borderId="0" xfId="15" applyFont="1" applyFill="1" applyAlignment="1">
      <alignment horizontal="left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7" fillId="2" borderId="1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hyperlink" Target="#&#1051;&#1080;&#1089;&#1090;1!J1" /><Relationship Id="rId5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485775</xdr:colOff>
      <xdr:row>13</xdr:row>
      <xdr:rowOff>57150</xdr:rowOff>
    </xdr:from>
    <xdr:to>
      <xdr:col>19</xdr:col>
      <xdr:colOff>590550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2838450"/>
          <a:ext cx="1476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24</xdr:row>
      <xdr:rowOff>47625</xdr:rowOff>
    </xdr:from>
    <xdr:to>
      <xdr:col>19</xdr:col>
      <xdr:colOff>628650</xdr:colOff>
      <xdr:row>29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508635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457200</xdr:colOff>
      <xdr:row>3</xdr:row>
      <xdr:rowOff>0</xdr:rowOff>
    </xdr:from>
    <xdr:to>
      <xdr:col>19</xdr:col>
      <xdr:colOff>419100</xdr:colOff>
      <xdr:row>8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714375"/>
          <a:ext cx="1333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74</xdr:row>
      <xdr:rowOff>104775</xdr:rowOff>
    </xdr:from>
    <xdr:to>
      <xdr:col>7</xdr:col>
      <xdr:colOff>257175</xdr:colOff>
      <xdr:row>76</xdr:row>
      <xdr:rowOff>161925</xdr:rowOff>
    </xdr:to>
    <xdr:sp>
      <xdr:nvSpPr>
        <xdr:cNvPr id="4" name="AutoShape 7">
          <a:hlinkClick r:id="rId4"/>
        </xdr:cNvPr>
        <xdr:cNvSpPr>
          <a:spLocks/>
        </xdr:cNvSpPr>
      </xdr:nvSpPr>
      <xdr:spPr>
        <a:xfrm rot="16200000">
          <a:off x="5419725" y="15068550"/>
          <a:ext cx="314325" cy="514350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114300</xdr:rowOff>
    </xdr:from>
    <xdr:to>
      <xdr:col>20</xdr:col>
      <xdr:colOff>171450</xdr:colOff>
      <xdr:row>43</xdr:row>
      <xdr:rowOff>161925</xdr:rowOff>
    </xdr:to>
    <xdr:grpSp>
      <xdr:nvGrpSpPr>
        <xdr:cNvPr id="5" name="Group 13"/>
        <xdr:cNvGrpSpPr>
          <a:grpSpLocks/>
        </xdr:cNvGrpSpPr>
      </xdr:nvGrpSpPr>
      <xdr:grpSpPr>
        <a:xfrm>
          <a:off x="11182350" y="7600950"/>
          <a:ext cx="1533525" cy="1495425"/>
          <a:chOff x="687" y="678"/>
          <a:chExt cx="435" cy="450"/>
        </a:xfrm>
        <a:solidFill>
          <a:srgbClr val="FFFFFF"/>
        </a:solidFill>
      </xdr:grpSpPr>
      <xdr:pic>
        <xdr:nvPicPr>
          <xdr:cNvPr id="6" name="Pictur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7" y="678"/>
            <a:ext cx="435" cy="4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5"/>
          <xdr:cNvSpPr>
            <a:spLocks/>
          </xdr:cNvSpPr>
        </xdr:nvSpPr>
        <xdr:spPr>
          <a:xfrm rot="20296307">
            <a:off x="723" y="798"/>
            <a:ext cx="47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" b="0" i="0" u="none" baseline="0">
                <a:latin typeface="Arial Cyr"/>
                <a:ea typeface="Arial Cyr"/>
                <a:cs typeface="Arial Cyr"/>
              </a:rPr>
              <a:t>ДНЕВНИК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showRowColHeaders="0" tabSelected="1" workbookViewId="0" topLeftCell="A1">
      <selection activeCell="J2" sqref="J2"/>
    </sheetView>
  </sheetViews>
  <sheetFormatPr defaultColWidth="9.00390625" defaultRowHeight="12.75"/>
  <cols>
    <col min="2" max="2" width="12.00390625" style="0" customWidth="1"/>
    <col min="5" max="5" width="14.875" style="0" customWidth="1"/>
    <col min="9" max="9" width="11.75390625" style="0" customWidth="1"/>
    <col min="10" max="10" width="18.625" style="0" customWidth="1"/>
    <col min="12" max="12" width="8.875" style="0" hidden="1" customWidth="1"/>
    <col min="13" max="13" width="9.375" style="0" hidden="1" customWidth="1"/>
    <col min="14" max="14" width="12.625" style="0" hidden="1" customWidth="1"/>
    <col min="15" max="15" width="0" style="0" hidden="1" customWidth="1"/>
    <col min="16" max="16" width="8.375" style="0" customWidth="1"/>
  </cols>
  <sheetData>
    <row r="1" spans="1:55" ht="16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9.5">
      <c r="A2" s="1"/>
      <c r="B2" s="46" t="s">
        <v>0</v>
      </c>
      <c r="C2" s="47"/>
      <c r="D2" s="47"/>
      <c r="E2" s="47"/>
      <c r="F2" s="47"/>
      <c r="G2" s="47"/>
      <c r="H2" s="47"/>
      <c r="I2" s="1"/>
      <c r="J2" s="2"/>
      <c r="K2" s="1"/>
      <c r="L2" s="12"/>
      <c r="M2" s="9"/>
      <c r="N2" s="1"/>
      <c r="O2" s="8"/>
      <c r="P2" s="11" t="s">
        <v>37</v>
      </c>
      <c r="Q2" s="8"/>
      <c r="R2" s="8"/>
      <c r="S2" s="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20.25" customHeight="1" thickBot="1">
      <c r="A3" s="1"/>
      <c r="B3" s="16" t="s">
        <v>35</v>
      </c>
      <c r="C3" s="17"/>
      <c r="D3" s="44"/>
      <c r="E3" s="45"/>
      <c r="F3" s="45"/>
      <c r="G3" s="45"/>
      <c r="H3" s="45"/>
      <c r="I3" s="18"/>
      <c r="J3" s="18"/>
      <c r="K3" s="19"/>
      <c r="L3" s="1"/>
      <c r="M3" s="1"/>
      <c r="N3" s="1"/>
      <c r="O3" s="1"/>
      <c r="P3" s="1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6.5" thickTop="1">
      <c r="A4" s="1"/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10"/>
      <c r="N4" s="10"/>
      <c r="O4" s="1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7.25" thickBot="1">
      <c r="A5" s="1"/>
      <c r="B5" s="43" t="s">
        <v>1</v>
      </c>
      <c r="C5" s="43"/>
      <c r="D5" s="43"/>
      <c r="E5" s="43"/>
      <c r="F5" s="25"/>
      <c r="G5" s="25"/>
      <c r="H5" s="25"/>
      <c r="I5" s="25"/>
      <c r="J5" s="31" t="s">
        <v>42</v>
      </c>
      <c r="K5" s="3"/>
      <c r="L5" s="6" t="s">
        <v>29</v>
      </c>
      <c r="M5" s="1"/>
      <c r="N5" s="6"/>
      <c r="O5" s="6" t="str">
        <f>IF(J5="Б","Верно","неверно")</f>
        <v>неверно</v>
      </c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6.5" thickTop="1">
      <c r="A6" s="1"/>
      <c r="B6" s="26" t="s">
        <v>3</v>
      </c>
      <c r="C6" s="16"/>
      <c r="D6" s="16"/>
      <c r="E6" s="16"/>
      <c r="F6" s="16"/>
      <c r="G6" s="16"/>
      <c r="H6" s="16"/>
      <c r="I6" s="16"/>
      <c r="J6" s="32"/>
      <c r="K6" s="3"/>
      <c r="L6" s="6" t="s">
        <v>30</v>
      </c>
      <c r="M6" s="6" t="s">
        <v>30</v>
      </c>
      <c r="N6" s="6">
        <f>IF(J5=M6,1,0)</f>
        <v>0</v>
      </c>
      <c r="O6" s="6"/>
      <c r="P6" s="3"/>
      <c r="Q6" s="3"/>
      <c r="R6" s="3"/>
      <c r="S6" s="3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.75" customHeight="1">
      <c r="A7" s="1"/>
      <c r="B7" s="26" t="s">
        <v>2</v>
      </c>
      <c r="C7" s="16"/>
      <c r="D7" s="16"/>
      <c r="E7" s="16"/>
      <c r="F7" s="16"/>
      <c r="G7" s="16"/>
      <c r="H7" s="16"/>
      <c r="I7" s="16"/>
      <c r="J7" s="32"/>
      <c r="K7" s="3"/>
      <c r="L7" s="6" t="s">
        <v>31</v>
      </c>
      <c r="M7" s="6"/>
      <c r="N7" s="6"/>
      <c r="O7" s="6"/>
      <c r="P7" s="3"/>
      <c r="Q7" s="3"/>
      <c r="R7" s="3"/>
      <c r="S7" s="3"/>
      <c r="T7" s="3"/>
      <c r="U7" s="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"/>
      <c r="B8" s="26" t="s">
        <v>4</v>
      </c>
      <c r="C8" s="16"/>
      <c r="D8" s="16"/>
      <c r="E8" s="16"/>
      <c r="F8" s="16"/>
      <c r="G8" s="16"/>
      <c r="H8" s="16"/>
      <c r="I8" s="16"/>
      <c r="J8" s="32"/>
      <c r="K8" s="3"/>
      <c r="L8" s="6"/>
      <c r="M8" s="6"/>
      <c r="N8" s="6"/>
      <c r="O8" s="6"/>
      <c r="P8" s="3"/>
      <c r="Q8" s="3"/>
      <c r="R8" s="3"/>
      <c r="S8" s="3"/>
      <c r="T8" s="3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.75">
      <c r="A9" s="1"/>
      <c r="B9" s="3"/>
      <c r="C9" s="3"/>
      <c r="D9" s="3"/>
      <c r="E9" s="3"/>
      <c r="F9" s="3"/>
      <c r="G9" s="3"/>
      <c r="H9" s="3"/>
      <c r="I9" s="3"/>
      <c r="J9" s="33"/>
      <c r="K9" s="3"/>
      <c r="L9" s="6"/>
      <c r="M9" s="6"/>
      <c r="N9" s="6"/>
      <c r="O9" s="6"/>
      <c r="P9" s="3"/>
      <c r="Q9" s="3"/>
      <c r="R9" s="3"/>
      <c r="S9" s="3"/>
      <c r="T9" s="3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7.25" thickBot="1">
      <c r="A10" s="1"/>
      <c r="B10" s="43" t="s">
        <v>5</v>
      </c>
      <c r="C10" s="25"/>
      <c r="D10" s="25"/>
      <c r="E10" s="25"/>
      <c r="F10" s="25"/>
      <c r="G10" s="25"/>
      <c r="H10" s="25"/>
      <c r="I10" s="14"/>
      <c r="J10" s="31" t="s">
        <v>42</v>
      </c>
      <c r="K10" s="3"/>
      <c r="L10" s="6" t="s">
        <v>29</v>
      </c>
      <c r="M10" s="6"/>
      <c r="N10" s="6"/>
      <c r="O10" s="6" t="str">
        <f>IF(J10="В","Верно","неверно")</f>
        <v>неверно</v>
      </c>
      <c r="P10" s="3"/>
      <c r="Q10" s="3"/>
      <c r="R10" s="3"/>
      <c r="S10" s="3"/>
      <c r="T10" s="3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6.5" thickTop="1">
      <c r="A11" s="1"/>
      <c r="B11" s="26" t="s">
        <v>6</v>
      </c>
      <c r="C11" s="16"/>
      <c r="D11" s="16"/>
      <c r="E11" s="16"/>
      <c r="F11" s="16"/>
      <c r="G11" s="16"/>
      <c r="H11" s="16"/>
      <c r="I11" s="3"/>
      <c r="J11" s="33"/>
      <c r="K11" s="3"/>
      <c r="L11" s="6" t="s">
        <v>30</v>
      </c>
      <c r="M11" s="6"/>
      <c r="N11" s="6"/>
      <c r="O11" s="6"/>
      <c r="P11" s="3"/>
      <c r="Q11" s="3"/>
      <c r="R11" s="3"/>
      <c r="S11" s="3"/>
      <c r="T11" s="3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.75">
      <c r="A12" s="1"/>
      <c r="B12" s="26" t="s">
        <v>7</v>
      </c>
      <c r="C12" s="16"/>
      <c r="D12" s="16"/>
      <c r="E12" s="16"/>
      <c r="F12" s="16"/>
      <c r="G12" s="16"/>
      <c r="H12" s="16"/>
      <c r="I12" s="3"/>
      <c r="J12" s="33"/>
      <c r="K12" s="3"/>
      <c r="L12" s="6" t="s">
        <v>31</v>
      </c>
      <c r="M12" s="6" t="s">
        <v>31</v>
      </c>
      <c r="N12" s="6">
        <f>IF(J10=M12,1,0)</f>
        <v>0</v>
      </c>
      <c r="O12" s="6"/>
      <c r="P12" s="3"/>
      <c r="Q12" s="3"/>
      <c r="R12" s="3"/>
      <c r="S12" s="3"/>
      <c r="T12" s="3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6.5" customHeight="1">
      <c r="A13" s="1"/>
      <c r="B13" s="26" t="s">
        <v>8</v>
      </c>
      <c r="C13" s="16"/>
      <c r="D13" s="16"/>
      <c r="E13" s="16"/>
      <c r="F13" s="16"/>
      <c r="G13" s="16"/>
      <c r="H13" s="16"/>
      <c r="I13" s="3"/>
      <c r="J13" s="33"/>
      <c r="K13" s="3"/>
      <c r="L13" s="6"/>
      <c r="M13" s="6"/>
      <c r="N13" s="6"/>
      <c r="O13" s="6"/>
      <c r="P13" s="3"/>
      <c r="Q13" s="3"/>
      <c r="R13" s="3"/>
      <c r="S13" s="3"/>
      <c r="T13" s="3"/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.75">
      <c r="A14" s="1"/>
      <c r="B14" s="16"/>
      <c r="C14" s="16"/>
      <c r="D14" s="16"/>
      <c r="E14" s="16"/>
      <c r="F14" s="16"/>
      <c r="G14" s="16"/>
      <c r="H14" s="16"/>
      <c r="I14" s="3"/>
      <c r="J14" s="33"/>
      <c r="K14" s="3"/>
      <c r="L14" s="6"/>
      <c r="M14" s="6"/>
      <c r="N14" s="6"/>
      <c r="O14" s="6"/>
      <c r="P14" s="3"/>
      <c r="Q14" s="3"/>
      <c r="R14" s="3"/>
      <c r="S14" s="3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7.25" thickBot="1">
      <c r="A15" s="1"/>
      <c r="B15" s="43" t="s">
        <v>9</v>
      </c>
      <c r="C15" s="25"/>
      <c r="D15" s="25"/>
      <c r="E15" s="25"/>
      <c r="F15" s="25"/>
      <c r="G15" s="25"/>
      <c r="H15" s="25"/>
      <c r="I15" s="14"/>
      <c r="J15" s="31" t="s">
        <v>42</v>
      </c>
      <c r="K15" s="3"/>
      <c r="L15" s="6" t="s">
        <v>29</v>
      </c>
      <c r="M15" s="6"/>
      <c r="N15" s="6"/>
      <c r="O15" s="6" t="str">
        <f>+IF(J15="Б","Верно","неверно")</f>
        <v>неверно</v>
      </c>
      <c r="P15" s="3"/>
      <c r="Q15" s="3"/>
      <c r="R15" s="3"/>
      <c r="S15" s="3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.75" customHeight="1" thickTop="1">
      <c r="A16" s="1"/>
      <c r="B16" s="26" t="s">
        <v>10</v>
      </c>
      <c r="C16" s="16"/>
      <c r="D16" s="27" t="s">
        <v>11</v>
      </c>
      <c r="E16" s="28"/>
      <c r="F16" s="27" t="s">
        <v>12</v>
      </c>
      <c r="G16" s="29"/>
      <c r="H16" s="1"/>
      <c r="I16" s="3"/>
      <c r="J16" s="33"/>
      <c r="K16" s="3"/>
      <c r="L16" s="6" t="s">
        <v>30</v>
      </c>
      <c r="M16" s="6" t="s">
        <v>30</v>
      </c>
      <c r="N16" s="6">
        <f>IF(J15=M16,1,0)</f>
        <v>0</v>
      </c>
      <c r="O16" s="6"/>
      <c r="P16" s="3"/>
      <c r="Q16" s="3"/>
      <c r="R16" s="3"/>
      <c r="S16" s="3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.75">
      <c r="A17" s="1"/>
      <c r="B17" s="17"/>
      <c r="C17" s="17"/>
      <c r="D17" s="17"/>
      <c r="E17" s="17"/>
      <c r="F17" s="17"/>
      <c r="G17" s="17"/>
      <c r="H17" s="17"/>
      <c r="I17" s="3"/>
      <c r="J17" s="33"/>
      <c r="K17" s="3"/>
      <c r="L17" s="6" t="s">
        <v>31</v>
      </c>
      <c r="M17" s="6"/>
      <c r="N17" s="6"/>
      <c r="O17" s="6"/>
      <c r="P17" s="3"/>
      <c r="Q17" s="3"/>
      <c r="R17" s="3"/>
      <c r="S17" s="3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7.25" thickBot="1">
      <c r="A18" s="1"/>
      <c r="B18" s="43" t="s">
        <v>13</v>
      </c>
      <c r="C18" s="30"/>
      <c r="D18" s="30"/>
      <c r="E18" s="30"/>
      <c r="F18" s="30"/>
      <c r="G18" s="30"/>
      <c r="H18" s="30"/>
      <c r="I18" s="15"/>
      <c r="J18" s="34" t="s">
        <v>42</v>
      </c>
      <c r="K18" s="6"/>
      <c r="L18" s="6" t="s">
        <v>29</v>
      </c>
      <c r="M18" s="6"/>
      <c r="N18" s="6"/>
      <c r="O18" s="6" t="str">
        <f>IF(J18="В","Верно","неверно")</f>
        <v>неверно</v>
      </c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6.5" thickTop="1">
      <c r="A19" s="1"/>
      <c r="B19" s="26" t="s">
        <v>14</v>
      </c>
      <c r="C19" s="16"/>
      <c r="D19" s="16"/>
      <c r="E19" s="16"/>
      <c r="F19" s="16"/>
      <c r="G19" s="16"/>
      <c r="H19" s="16"/>
      <c r="I19" s="3"/>
      <c r="J19" s="33"/>
      <c r="K19" s="3"/>
      <c r="L19" s="6" t="s">
        <v>30</v>
      </c>
      <c r="M19" s="6"/>
      <c r="N19" s="6"/>
      <c r="O19" s="6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.75">
      <c r="A20" s="1"/>
      <c r="B20" s="26" t="s">
        <v>19</v>
      </c>
      <c r="C20" s="16"/>
      <c r="D20" s="16"/>
      <c r="E20" s="16"/>
      <c r="F20" s="16"/>
      <c r="G20" s="16"/>
      <c r="H20" s="16"/>
      <c r="I20" s="3"/>
      <c r="J20" s="33"/>
      <c r="K20" s="3"/>
      <c r="L20" s="6" t="s">
        <v>31</v>
      </c>
      <c r="M20" s="6" t="s">
        <v>31</v>
      </c>
      <c r="N20" s="6">
        <f>IF(J18=M20,1,0)</f>
        <v>0</v>
      </c>
      <c r="O20" s="6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4.25" customHeight="1">
      <c r="A21" s="1"/>
      <c r="B21" s="26" t="s">
        <v>15</v>
      </c>
      <c r="C21" s="16"/>
      <c r="D21" s="16"/>
      <c r="E21" s="16"/>
      <c r="F21" s="16"/>
      <c r="G21" s="16"/>
      <c r="H21" s="16"/>
      <c r="I21" s="3"/>
      <c r="J21" s="33"/>
      <c r="K21" s="3"/>
      <c r="L21" s="6"/>
      <c r="M21" s="6"/>
      <c r="N21" s="6"/>
      <c r="O21" s="6"/>
      <c r="P21" s="3"/>
      <c r="Q21" s="3"/>
      <c r="R21" s="3"/>
      <c r="S21" s="3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.75">
      <c r="A22" s="1"/>
      <c r="B22" s="16"/>
      <c r="C22" s="16"/>
      <c r="D22" s="16"/>
      <c r="E22" s="16"/>
      <c r="F22" s="16"/>
      <c r="G22" s="16"/>
      <c r="H22" s="16"/>
      <c r="I22" s="3"/>
      <c r="J22" s="33"/>
      <c r="K22" s="3"/>
      <c r="L22" s="6"/>
      <c r="M22" s="6"/>
      <c r="N22" s="6"/>
      <c r="O22" s="6"/>
      <c r="P22" s="3"/>
      <c r="Q22" s="3"/>
      <c r="R22" s="3"/>
      <c r="S22" s="3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7.25" thickBot="1">
      <c r="A23" s="1"/>
      <c r="B23" s="43" t="s">
        <v>16</v>
      </c>
      <c r="C23" s="25"/>
      <c r="D23" s="25"/>
      <c r="E23" s="25"/>
      <c r="F23" s="25"/>
      <c r="G23" s="25"/>
      <c r="H23" s="25"/>
      <c r="I23" s="14"/>
      <c r="J23" s="31" t="s">
        <v>42</v>
      </c>
      <c r="K23" s="3"/>
      <c r="L23" s="6" t="s">
        <v>29</v>
      </c>
      <c r="M23" s="6"/>
      <c r="N23" s="6"/>
      <c r="O23" s="6" t="str">
        <f>IF(J23="В","Верно","неверно")</f>
        <v>неверно</v>
      </c>
      <c r="P23" s="3"/>
      <c r="Q23" s="3"/>
      <c r="R23" s="3"/>
      <c r="S23" s="3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6.5" thickTop="1">
      <c r="A24" s="1"/>
      <c r="B24" s="26" t="s">
        <v>18</v>
      </c>
      <c r="C24" s="26"/>
      <c r="D24" s="16"/>
      <c r="E24" s="16"/>
      <c r="F24" s="16"/>
      <c r="G24" s="16"/>
      <c r="H24" s="16"/>
      <c r="I24" s="3"/>
      <c r="J24" s="33"/>
      <c r="K24" s="3"/>
      <c r="L24" s="6" t="s">
        <v>30</v>
      </c>
      <c r="M24" s="6"/>
      <c r="N24" s="6"/>
      <c r="O24" s="6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.75">
      <c r="A25" s="1"/>
      <c r="B25" s="26" t="s">
        <v>17</v>
      </c>
      <c r="C25" s="26"/>
      <c r="D25" s="16"/>
      <c r="E25" s="16"/>
      <c r="F25" s="16"/>
      <c r="G25" s="16"/>
      <c r="H25" s="16"/>
      <c r="I25" s="3"/>
      <c r="J25" s="33"/>
      <c r="K25" s="3"/>
      <c r="L25" s="6" t="s">
        <v>31</v>
      </c>
      <c r="M25" s="6" t="s">
        <v>31</v>
      </c>
      <c r="N25" s="6">
        <f>IF(J23=M25,1,0)</f>
        <v>0</v>
      </c>
      <c r="O25" s="6"/>
      <c r="P25" s="3"/>
      <c r="Q25" s="3"/>
      <c r="R25" s="3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" customHeight="1">
      <c r="A26" s="1"/>
      <c r="B26" s="26" t="s">
        <v>34</v>
      </c>
      <c r="C26" s="26"/>
      <c r="D26" s="16"/>
      <c r="E26" s="16"/>
      <c r="F26" s="16"/>
      <c r="G26" s="16"/>
      <c r="H26" s="16"/>
      <c r="I26" s="3"/>
      <c r="J26" s="33"/>
      <c r="K26" s="3"/>
      <c r="L26" s="6"/>
      <c r="M26" s="6"/>
      <c r="N26" s="6"/>
      <c r="O26" s="6"/>
      <c r="P26" s="3"/>
      <c r="Q26" s="3"/>
      <c r="R26" s="3"/>
      <c r="S26" s="3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.75">
      <c r="A27" s="1"/>
      <c r="B27" s="16"/>
      <c r="C27" s="16"/>
      <c r="D27" s="16"/>
      <c r="E27" s="16"/>
      <c r="F27" s="16"/>
      <c r="G27" s="16"/>
      <c r="H27" s="16"/>
      <c r="I27" s="3"/>
      <c r="J27" s="33"/>
      <c r="K27" s="3"/>
      <c r="L27" s="6" t="s">
        <v>29</v>
      </c>
      <c r="M27" s="6" t="s">
        <v>29</v>
      </c>
      <c r="N27" s="6">
        <f>IF(J28=M27,1,0)</f>
        <v>0</v>
      </c>
      <c r="O27" s="6" t="str">
        <f>IF(J28="А","Верно","неверно")</f>
        <v>неверно</v>
      </c>
      <c r="P27" s="3"/>
      <c r="Q27" s="3"/>
      <c r="R27" s="3"/>
      <c r="S27" s="3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7.25" thickBot="1">
      <c r="A28" s="1"/>
      <c r="B28" s="43" t="s">
        <v>20</v>
      </c>
      <c r="C28" s="25"/>
      <c r="D28" s="25"/>
      <c r="E28" s="25"/>
      <c r="F28" s="25"/>
      <c r="G28" s="25"/>
      <c r="H28" s="25"/>
      <c r="I28" s="14"/>
      <c r="J28" s="31" t="s">
        <v>42</v>
      </c>
      <c r="K28" s="3"/>
      <c r="L28" s="6" t="s">
        <v>30</v>
      </c>
      <c r="M28" s="6"/>
      <c r="N28" s="6"/>
      <c r="O28" s="6"/>
      <c r="P28" s="3"/>
      <c r="Q28" s="3"/>
      <c r="R28" s="3"/>
      <c r="S28" s="3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6.5" thickTop="1">
      <c r="A29" s="1"/>
      <c r="B29" s="26" t="s">
        <v>22</v>
      </c>
      <c r="C29" s="16"/>
      <c r="D29" s="16"/>
      <c r="E29" s="16"/>
      <c r="F29" s="16"/>
      <c r="G29" s="16"/>
      <c r="H29" s="16"/>
      <c r="I29" s="3"/>
      <c r="J29" s="33"/>
      <c r="K29" s="3"/>
      <c r="L29" s="6" t="s">
        <v>31</v>
      </c>
      <c r="M29" s="6"/>
      <c r="N29" s="6"/>
      <c r="O29" s="6"/>
      <c r="P29" s="3"/>
      <c r="Q29" s="3"/>
      <c r="R29" s="3"/>
      <c r="S29" s="3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>
      <c r="A30" s="1"/>
      <c r="B30" s="26" t="s">
        <v>21</v>
      </c>
      <c r="C30" s="16"/>
      <c r="D30" s="16"/>
      <c r="E30" s="16"/>
      <c r="F30" s="16"/>
      <c r="G30" s="16"/>
      <c r="H30" s="16"/>
      <c r="I30" s="3"/>
      <c r="J30" s="33"/>
      <c r="K30" s="3"/>
      <c r="L30" s="6"/>
      <c r="M30" s="6"/>
      <c r="N30" s="6"/>
      <c r="O30" s="6"/>
      <c r="P30" s="3"/>
      <c r="Q30" s="3"/>
      <c r="R30" s="3"/>
      <c r="S30" s="3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" customHeight="1">
      <c r="A31" s="1"/>
      <c r="B31" s="26" t="s">
        <v>23</v>
      </c>
      <c r="C31" s="16"/>
      <c r="D31" s="16"/>
      <c r="E31" s="16"/>
      <c r="F31" s="16"/>
      <c r="G31" s="16"/>
      <c r="H31" s="16"/>
      <c r="I31" s="3"/>
      <c r="J31" s="33"/>
      <c r="K31" s="3"/>
      <c r="L31" s="6"/>
      <c r="M31" s="6"/>
      <c r="N31" s="6"/>
      <c r="O31" s="6"/>
      <c r="P31" s="3"/>
      <c r="Q31" s="3"/>
      <c r="R31" s="3"/>
      <c r="S31" s="3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.75">
      <c r="A32" s="1"/>
      <c r="B32" s="16"/>
      <c r="C32" s="16"/>
      <c r="D32" s="16"/>
      <c r="E32" s="16"/>
      <c r="F32" s="16"/>
      <c r="G32" s="16"/>
      <c r="H32" s="16"/>
      <c r="I32" s="3"/>
      <c r="J32" s="33"/>
      <c r="K32" s="3"/>
      <c r="L32" s="6"/>
      <c r="M32" s="6"/>
      <c r="N32" s="6"/>
      <c r="O32" s="6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7.25" thickBot="1">
      <c r="A33" s="1"/>
      <c r="B33" s="43" t="s">
        <v>24</v>
      </c>
      <c r="C33" s="25"/>
      <c r="D33" s="25"/>
      <c r="E33" s="25"/>
      <c r="F33" s="25"/>
      <c r="G33" s="25"/>
      <c r="H33" s="25"/>
      <c r="I33" s="14"/>
      <c r="J33" s="31" t="s">
        <v>42</v>
      </c>
      <c r="K33" s="3"/>
      <c r="L33" s="6" t="s">
        <v>29</v>
      </c>
      <c r="M33" s="6" t="s">
        <v>29</v>
      </c>
      <c r="N33" s="6">
        <f>IF(J33=M33,1,0)</f>
        <v>0</v>
      </c>
      <c r="O33" s="6" t="str">
        <f>IF(J33="А","Верно","неверно")</f>
        <v>неверно</v>
      </c>
      <c r="P33" s="3"/>
      <c r="Q33" s="3"/>
      <c r="R33" s="3"/>
      <c r="S33" s="3"/>
      <c r="T33" s="3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6.5" thickTop="1">
      <c r="A34" s="1"/>
      <c r="B34" s="26" t="s">
        <v>25</v>
      </c>
      <c r="C34" s="16"/>
      <c r="D34" s="16"/>
      <c r="E34" s="16"/>
      <c r="F34" s="16"/>
      <c r="G34" s="16"/>
      <c r="H34" s="16"/>
      <c r="I34" s="3"/>
      <c r="J34" s="33"/>
      <c r="K34" s="3"/>
      <c r="L34" s="6" t="s">
        <v>30</v>
      </c>
      <c r="M34" s="6"/>
      <c r="N34" s="6"/>
      <c r="O34" s="6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75">
      <c r="A35" s="1"/>
      <c r="B35" s="26" t="s">
        <v>26</v>
      </c>
      <c r="C35" s="16"/>
      <c r="D35" s="16"/>
      <c r="E35" s="16"/>
      <c r="F35" s="16"/>
      <c r="G35" s="16"/>
      <c r="H35" s="16"/>
      <c r="I35" s="3"/>
      <c r="J35" s="33"/>
      <c r="K35" s="3"/>
      <c r="L35" s="6" t="s">
        <v>31</v>
      </c>
      <c r="M35" s="6"/>
      <c r="N35" s="6"/>
      <c r="O35" s="6"/>
      <c r="P35" s="3"/>
      <c r="Q35" s="3"/>
      <c r="R35" s="3"/>
      <c r="S35" s="3"/>
      <c r="T35" s="3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6.5" customHeight="1">
      <c r="A36" s="1"/>
      <c r="B36" s="26" t="s">
        <v>27</v>
      </c>
      <c r="C36" s="16"/>
      <c r="D36" s="16"/>
      <c r="E36" s="16"/>
      <c r="F36" s="16"/>
      <c r="G36" s="16"/>
      <c r="H36" s="16"/>
      <c r="I36" s="3"/>
      <c r="J36" s="33"/>
      <c r="K36" s="3"/>
      <c r="L36" s="6"/>
      <c r="M36" s="6"/>
      <c r="N36" s="6"/>
      <c r="O36" s="6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75">
      <c r="A37" s="1"/>
      <c r="B37" s="16"/>
      <c r="C37" s="16"/>
      <c r="D37" s="16"/>
      <c r="E37" s="16"/>
      <c r="F37" s="16"/>
      <c r="G37" s="16"/>
      <c r="H37" s="16"/>
      <c r="I37" s="3"/>
      <c r="J37" s="33"/>
      <c r="K37" s="3"/>
      <c r="L37" s="6"/>
      <c r="M37" s="6"/>
      <c r="N37" s="6"/>
      <c r="O37" s="6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7.25" thickBot="1">
      <c r="A38" s="1"/>
      <c r="B38" s="43" t="s">
        <v>28</v>
      </c>
      <c r="C38" s="25"/>
      <c r="D38" s="25"/>
      <c r="E38" s="25"/>
      <c r="F38" s="25"/>
      <c r="G38" s="25"/>
      <c r="H38" s="25"/>
      <c r="I38" s="14"/>
      <c r="J38" s="31" t="s">
        <v>42</v>
      </c>
      <c r="K38" s="3"/>
      <c r="L38" s="6" t="s">
        <v>29</v>
      </c>
      <c r="M38" s="6"/>
      <c r="N38" s="6"/>
      <c r="O38" s="6" t="str">
        <f>IF(J38="Б","Верно","неверно")</f>
        <v>неверно</v>
      </c>
      <c r="P38" s="3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6.5" thickTop="1">
      <c r="A39" s="1"/>
      <c r="B39" s="26" t="s">
        <v>38</v>
      </c>
      <c r="C39" s="16"/>
      <c r="D39" s="16"/>
      <c r="E39" s="16"/>
      <c r="F39" s="16"/>
      <c r="G39" s="16"/>
      <c r="H39" s="16"/>
      <c r="I39" s="3"/>
      <c r="J39" s="33"/>
      <c r="K39" s="3"/>
      <c r="L39" s="6" t="s">
        <v>30</v>
      </c>
      <c r="M39" s="6" t="s">
        <v>30</v>
      </c>
      <c r="N39" s="6">
        <f>IF(J38=M39,1,0)</f>
        <v>0</v>
      </c>
      <c r="O39" s="6"/>
      <c r="P39" s="3"/>
      <c r="Q39" s="3"/>
      <c r="R39" s="3"/>
      <c r="S39" s="3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75">
      <c r="A40" s="1"/>
      <c r="B40" s="26" t="s">
        <v>39</v>
      </c>
      <c r="C40" s="16"/>
      <c r="D40" s="16"/>
      <c r="E40" s="16"/>
      <c r="F40" s="16"/>
      <c r="G40" s="16"/>
      <c r="H40" s="16"/>
      <c r="I40" s="3"/>
      <c r="J40" s="5"/>
      <c r="K40" s="3"/>
      <c r="L40" s="6" t="s">
        <v>31</v>
      </c>
      <c r="M40" s="6"/>
      <c r="N40" s="6">
        <f>SUM(N6:N39)</f>
        <v>0</v>
      </c>
      <c r="O40" s="6"/>
      <c r="P40" s="3"/>
      <c r="Q40" s="3"/>
      <c r="R40" s="3"/>
      <c r="S40" s="3"/>
      <c r="T40" s="3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6.5" customHeight="1">
      <c r="A41" s="1"/>
      <c r="B41" s="26" t="s">
        <v>40</v>
      </c>
      <c r="C41" s="16"/>
      <c r="D41" s="16"/>
      <c r="E41" s="16"/>
      <c r="F41" s="16"/>
      <c r="G41" s="16"/>
      <c r="H41" s="16"/>
      <c r="I41" s="3"/>
      <c r="J41" s="4"/>
      <c r="K41" s="3"/>
      <c r="L41" s="3"/>
      <c r="M41" s="6"/>
      <c r="N41" s="6"/>
      <c r="O41" s="1"/>
      <c r="P41" s="3"/>
      <c r="Q41" s="3"/>
      <c r="R41" s="3"/>
      <c r="S41" s="3"/>
      <c r="T41" s="3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>
      <c r="A42" s="1"/>
      <c r="B42" s="16"/>
      <c r="C42" s="16"/>
      <c r="D42" s="16"/>
      <c r="E42" s="16"/>
      <c r="F42" s="16"/>
      <c r="G42" s="16"/>
      <c r="H42" s="16"/>
      <c r="I42" s="20"/>
      <c r="J42" s="35" t="s">
        <v>36</v>
      </c>
      <c r="K42" s="17"/>
      <c r="L42" s="3"/>
      <c r="M42" s="6"/>
      <c r="N42" s="6"/>
      <c r="O42" s="1"/>
      <c r="P42" s="3"/>
      <c r="Q42" s="3"/>
      <c r="R42" s="3"/>
      <c r="S42" s="3"/>
      <c r="T42" s="3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4.25" customHeight="1">
      <c r="A43" s="1"/>
      <c r="B43" s="17"/>
      <c r="C43" s="17"/>
      <c r="D43" s="17"/>
      <c r="E43" s="17"/>
      <c r="F43" s="17"/>
      <c r="G43" s="17"/>
      <c r="H43" s="16"/>
      <c r="I43" s="17"/>
      <c r="J43" s="17"/>
      <c r="K43" s="20"/>
      <c r="L43" s="13"/>
      <c r="M43" s="6"/>
      <c r="N43" s="6"/>
      <c r="O43" s="1"/>
      <c r="P43" s="3"/>
      <c r="Q43" s="7"/>
      <c r="R43" s="7"/>
      <c r="S43" s="7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75">
      <c r="A44" s="1"/>
      <c r="B44" s="17"/>
      <c r="C44" s="17"/>
      <c r="D44" s="17"/>
      <c r="E44" s="17"/>
      <c r="F44" s="17"/>
      <c r="G44" s="17"/>
      <c r="H44" s="17"/>
      <c r="I44" s="17"/>
      <c r="J44" s="21"/>
      <c r="K44" s="17"/>
      <c r="L44" s="7"/>
      <c r="M44" s="7"/>
      <c r="N44" s="6"/>
      <c r="O44" s="1"/>
      <c r="P44" s="3"/>
      <c r="Q44" s="7"/>
      <c r="R44" s="7"/>
      <c r="S44" s="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17"/>
      <c r="C45" s="17"/>
      <c r="D45" s="17"/>
      <c r="E45" s="17"/>
      <c r="F45" s="17"/>
      <c r="G45" s="17"/>
      <c r="H45" s="17"/>
      <c r="I45" s="17"/>
      <c r="J45" s="21"/>
      <c r="K45" s="17"/>
      <c r="L45" s="7"/>
      <c r="M45" s="7"/>
      <c r="N45" s="6"/>
      <c r="O45" s="1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">
      <c r="A46" s="1"/>
      <c r="B46" s="17"/>
      <c r="C46" s="17"/>
      <c r="D46" s="17"/>
      <c r="E46" s="17"/>
      <c r="F46" s="17"/>
      <c r="G46" s="17"/>
      <c r="H46" s="17"/>
      <c r="I46" s="17"/>
      <c r="J46" s="21"/>
      <c r="K46" s="17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">
      <c r="A47" s="1"/>
      <c r="B47" s="17"/>
      <c r="C47" s="17"/>
      <c r="D47" s="17"/>
      <c r="E47" s="17"/>
      <c r="F47" s="17"/>
      <c r="G47" s="17"/>
      <c r="H47" s="17"/>
      <c r="I47" s="17"/>
      <c r="J47" s="21"/>
      <c r="K47" s="17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">
      <c r="A48" s="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">
      <c r="A54" s="1"/>
      <c r="B54" s="1"/>
      <c r="C54" s="1"/>
      <c r="D54" s="1"/>
      <c r="E54" s="1"/>
      <c r="F54" s="1"/>
      <c r="G54" s="1"/>
      <c r="H54" s="1"/>
      <c r="I54" s="17"/>
      <c r="J54" s="17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">
      <c r="A55" s="1"/>
      <c r="B55" s="1"/>
      <c r="C55" s="1"/>
      <c r="D55" s="1"/>
      <c r="E55" s="1"/>
      <c r="F55" s="1"/>
      <c r="G55" s="1"/>
      <c r="H55" s="1"/>
      <c r="I55" s="17"/>
      <c r="J55" s="17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">
      <c r="A56" s="1"/>
      <c r="B56" s="1"/>
      <c r="C56" s="1"/>
      <c r="D56" s="1"/>
      <c r="E56" s="1"/>
      <c r="F56" s="1"/>
      <c r="G56" s="1"/>
      <c r="H56" s="1"/>
      <c r="I56" s="17"/>
      <c r="J56" s="17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">
      <c r="A57" s="1"/>
      <c r="B57" s="1"/>
      <c r="C57" s="1"/>
      <c r="D57" s="1"/>
      <c r="E57" s="1"/>
      <c r="F57" s="1"/>
      <c r="G57" s="1"/>
      <c r="H57" s="1"/>
      <c r="I57" s="17"/>
      <c r="J57" s="17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>
      <c r="A58" s="1"/>
      <c r="B58" s="1"/>
      <c r="C58" s="1"/>
      <c r="D58" s="1"/>
      <c r="E58" s="1"/>
      <c r="F58" s="1"/>
      <c r="G58" s="1"/>
      <c r="H58" s="1"/>
      <c r="I58" s="17"/>
      <c r="J58" s="17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">
      <c r="A59" s="1"/>
      <c r="B59" s="1"/>
      <c r="C59" s="1"/>
      <c r="D59" s="1"/>
      <c r="E59" s="1"/>
      <c r="F59" s="1"/>
      <c r="G59" s="1"/>
      <c r="H59" s="1"/>
      <c r="I59" s="17"/>
      <c r="J59" s="17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">
      <c r="A60" s="1"/>
      <c r="B60" s="1"/>
      <c r="C60" s="1"/>
      <c r="D60" s="1"/>
      <c r="E60" s="1"/>
      <c r="F60" s="1"/>
      <c r="G60" s="1"/>
      <c r="H60" s="1"/>
      <c r="I60" s="17"/>
      <c r="J60" s="17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">
      <c r="A61" s="1"/>
      <c r="B61" s="1"/>
      <c r="C61" s="1"/>
      <c r="D61" s="1"/>
      <c r="E61" s="1"/>
      <c r="F61" s="1"/>
      <c r="G61" s="1"/>
      <c r="H61" s="1"/>
      <c r="I61" s="17"/>
      <c r="J61" s="17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">
      <c r="A62" s="1"/>
      <c r="B62" s="1"/>
      <c r="C62" s="1"/>
      <c r="D62" s="1"/>
      <c r="E62" s="1"/>
      <c r="F62" s="1"/>
      <c r="G62" s="1"/>
      <c r="H62" s="1"/>
      <c r="I62" s="17"/>
      <c r="J62" s="17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">
      <c r="A63" s="1"/>
      <c r="B63" s="1"/>
      <c r="C63" s="1"/>
      <c r="D63" s="1"/>
      <c r="E63" s="1"/>
      <c r="F63" s="1"/>
      <c r="G63" s="1"/>
      <c r="H63" s="1"/>
      <c r="I63" s="17"/>
      <c r="J63" s="17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">
      <c r="A64" s="1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20.25">
      <c r="A71" s="1"/>
      <c r="B71" s="41" t="s">
        <v>36</v>
      </c>
      <c r="C71" s="41"/>
      <c r="D71" s="17"/>
      <c r="E71" s="17"/>
      <c r="F71" s="22"/>
      <c r="G71" s="22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">
      <c r="A72" s="1"/>
      <c r="B72" s="17"/>
      <c r="C72" s="17"/>
      <c r="D72" s="17"/>
      <c r="E72" s="17"/>
      <c r="F72" s="17"/>
      <c r="G72" s="22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28.5" thickBot="1">
      <c r="A73" s="1"/>
      <c r="B73" s="40" t="s">
        <v>41</v>
      </c>
      <c r="C73" s="42" t="str">
        <f>IF(N40=0," ",IF(AND(N40&gt;0,N40&lt;5),2,IF(AND(N40&gt;=5,N40&lt;7),3,IF(AND(N40&gt;=7,N40&lt;8),4,5))))</f>
        <v> </v>
      </c>
      <c r="D73" s="17"/>
      <c r="E73" s="17"/>
      <c r="F73" s="17"/>
      <c r="G73" s="22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 thickTop="1">
      <c r="A74" s="1"/>
      <c r="B74" s="17"/>
      <c r="C74" s="17"/>
      <c r="D74" s="17"/>
      <c r="E74" s="17"/>
      <c r="F74" s="17"/>
      <c r="G74" s="22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8">
      <c r="A75" s="1"/>
      <c r="B75" s="36" t="s">
        <v>32</v>
      </c>
      <c r="C75" s="36"/>
      <c r="D75" s="36"/>
      <c r="E75" s="36"/>
      <c r="F75" s="37">
        <f>COUNTIF(O5:O39,"Верно")</f>
        <v>0</v>
      </c>
      <c r="G75" s="38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8">
      <c r="A76" s="1"/>
      <c r="B76" s="39"/>
      <c r="C76" s="39"/>
      <c r="D76" s="39"/>
      <c r="E76" s="39"/>
      <c r="F76" s="37"/>
      <c r="G76" s="38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8">
      <c r="A77" s="1"/>
      <c r="B77" s="36" t="s">
        <v>33</v>
      </c>
      <c r="C77" s="39"/>
      <c r="D77" s="39"/>
      <c r="E77" s="39"/>
      <c r="F77" s="37">
        <f>COUNTIF(O5:O39,"неверно")</f>
        <v>8</v>
      </c>
      <c r="G77" s="39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75">
      <c r="A78" s="1"/>
      <c r="B78" s="17"/>
      <c r="C78" s="17"/>
      <c r="D78" s="17"/>
      <c r="E78" s="17"/>
      <c r="F78" s="23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75">
      <c r="A79" s="1"/>
      <c r="B79" s="3"/>
      <c r="C79" s="17"/>
      <c r="D79" s="17"/>
      <c r="E79" s="6"/>
      <c r="F79" s="24"/>
      <c r="G79" s="6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">
      <c r="A80" s="1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</sheetData>
  <mergeCells count="2">
    <mergeCell ref="B2:H2"/>
    <mergeCell ref="D3:H3"/>
  </mergeCells>
  <dataValidations count="1">
    <dataValidation type="list" allowBlank="1" showInputMessage="1" showErrorMessage="1" sqref="J5 J10 J15 J18 J23 J28 J33 J38">
      <formula1>"Выбери ответ,А,Б,В"</formula1>
    </dataValidation>
  </dataValidations>
  <hyperlinks>
    <hyperlink ref="J42" location="Лист1!G82" display="Твой результат"/>
    <hyperlink ref="P2" location="Лист1!G62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2008-11-06T23:32:19Z</dcterms:created>
  <dcterms:modified xsi:type="dcterms:W3CDTF">2009-07-11T21:35:56Z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